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ur.gov.br\arquivos\SE\SPOA\CGLC\CLIC\CPL\LICITAÇÕES\EDITAL 2022\PE 011-2022 - Motoristas\Propostas\Diligência\"/>
    </mc:Choice>
  </mc:AlternateContent>
  <xr:revisionPtr revIDLastSave="0" documentId="13_ncr:1_{F7982341-F404-44EB-A3C9-38170F4480AB}" xr6:coauthVersionLast="47" xr6:coauthVersionMax="47" xr10:uidLastSave="{00000000-0000-0000-0000-000000000000}"/>
  <bookViews>
    <workbookView xWindow="-19320" yWindow="690" windowWidth="19440" windowHeight="15000" xr2:uid="{00000000-000D-0000-FFFF-FFFF00000000}"/>
  </bookViews>
  <sheets>
    <sheet name="Atestados Capacidade Técnica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R21" i="2" l="1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0" i="2"/>
  <c r="F19" i="2"/>
  <c r="F18" i="2"/>
  <c r="F17" i="2"/>
  <c r="F16" i="2"/>
  <c r="F15" i="2"/>
  <c r="F14" i="2"/>
  <c r="F13" i="2"/>
  <c r="F12" i="2"/>
  <c r="F11" i="2"/>
  <c r="F10" i="2"/>
  <c r="F9" i="2"/>
  <c r="C25" i="2" l="1"/>
  <c r="C26" i="2" s="1"/>
</calcChain>
</file>

<file path=xl/sharedStrings.xml><?xml version="1.0" encoding="utf-8"?>
<sst xmlns="http://schemas.openxmlformats.org/spreadsheetml/2006/main" count="86" uniqueCount="29">
  <si>
    <t>EMISSOR</t>
  </si>
  <si>
    <t>CONTRATO</t>
  </si>
  <si>
    <t>DATA INICIAL</t>
  </si>
  <si>
    <t>DATA FINAL</t>
  </si>
  <si>
    <t>EMISSÃO ATESTADO</t>
  </si>
  <si>
    <t>DURAÇÃO (MESES)</t>
  </si>
  <si>
    <t>J</t>
  </si>
  <si>
    <t>F</t>
  </si>
  <si>
    <t>M</t>
  </si>
  <si>
    <t>A</t>
  </si>
  <si>
    <t>S</t>
  </si>
  <si>
    <t>O</t>
  </si>
  <si>
    <t>N</t>
  </si>
  <si>
    <t>D</t>
  </si>
  <si>
    <t>Superior Tribunal Militar - STM</t>
  </si>
  <si>
    <t>07/2019</t>
  </si>
  <si>
    <t>Superintendência do Desenvolvimento do Centro - Oeste - SUDECO</t>
  </si>
  <si>
    <t>05/2019</t>
  </si>
  <si>
    <t>-</t>
  </si>
  <si>
    <t>Total por mês:</t>
  </si>
  <si>
    <t>Número mínimo de postos:</t>
  </si>
  <si>
    <t>Número mínimo de meses:</t>
  </si>
  <si>
    <t>Total de meses atendendo o critério:</t>
  </si>
  <si>
    <t>Resultado:</t>
  </si>
  <si>
    <t>*Considerando a data de emissão do atestado</t>
  </si>
  <si>
    <t>PROCESSO: 72031.009978/2022-02</t>
  </si>
  <si>
    <t>PREGÃO ELETRÔNICO Nº 11/2022</t>
  </si>
  <si>
    <t>CNPJ: 12.531.678/0001-80</t>
  </si>
  <si>
    <t>EMPRESA: GREEN HOUSE SERVICOS DE LOCACAO DE MAO DE OBRA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</si>
</sst>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dd&quot;/&quot;mm&quot;/&quot;yyyy"/>
  </numFmts>
  <fonts count="14">
    <font>
      <sz val="10"/>
      <color rgb="FF000000"/>
      <name val="Arial"/>
    </font>
    <font>
      <sz val="6"/>
      <color rgb="FFFF0000"/>
      <name val="Calibri"/>
    </font>
    <font>
      <b/>
      <sz val="11"/>
      <name val="Calibri"/>
    </font>
    <font>
      <b/>
      <sz val="11"/>
      <color rgb="FFFF0000"/>
      <name val="Calibri"/>
    </font>
    <font>
      <sz val="10"/>
      <name val="Arial"/>
    </font>
    <font>
      <b/>
      <sz val="11"/>
      <color rgb="FF000000"/>
      <name val="Calibri"/>
    </font>
    <font>
      <sz val="11"/>
      <color rgb="FF000000"/>
      <name val="Calibri"/>
    </font>
    <font>
      <sz val="7"/>
      <color rgb="FFFF0000"/>
      <name val="Calibri"/>
    </font>
    <font>
      <sz val="11"/>
      <color rgb="FFFF0000"/>
      <name val="Calibri"/>
    </font>
    <font>
      <sz val="11"/>
      <name val="Calibri"/>
    </font>
    <font>
      <b/>
      <sz val="7"/>
      <name val="Calibri"/>
    </font>
    <font>
      <sz val="7"/>
      <name val="Calibri"/>
    </font>
    <font>
      <b/>
      <sz val="14"/>
      <name val="Calibri"/>
    </font>
    <font>
      <b/>
      <sz val="10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DF2F0"/>
        <bgColor rgb="FFDDF2F0"/>
      </patternFill>
    </fill>
    <fill>
      <patternFill patternType="solid">
        <fgColor rgb="FF93C47D"/>
        <bgColor rgb="FF93C47D"/>
      </patternFill>
    </fill>
    <fill>
      <patternFill patternType="solid">
        <fgColor rgb="FFFFF2CC"/>
        <bgColor rgb="FFFFF2CC"/>
      </patternFill>
    </fill>
    <fill>
      <patternFill patternType="solid">
        <fgColor rgb="FF6AA84F"/>
        <bgColor rgb="FF6AA84F"/>
      </patternFill>
    </fill>
  </fills>
  <borders count="13">
    <border>
      <left/>
      <right/>
      <top/>
      <bottom/>
      <diagonal/>
    </border>
    <border>
      <left style="thick">
        <color rgb="FF000000"/>
      </left>
      <right/>
      <top style="thick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6" fillId="0" borderId="4" xfId="0" quotePrefix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right" vertical="center"/>
    </xf>
    <xf numFmtId="14" fontId="5" fillId="0" borderId="5" xfId="0" applyNumberFormat="1" applyFont="1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1" fontId="7" fillId="0" borderId="6" xfId="0" applyNumberFormat="1" applyFont="1" applyBorder="1" applyAlignment="1">
      <alignment horizontal="center" vertical="center"/>
    </xf>
    <xf numFmtId="1" fontId="7" fillId="0" borderId="4" xfId="0" applyNumberFormat="1" applyFont="1" applyBorder="1" applyAlignment="1">
      <alignment horizontal="center" vertical="center"/>
    </xf>
    <xf numFmtId="1" fontId="7" fillId="0" borderId="7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0" fontId="6" fillId="0" borderId="4" xfId="0" applyFont="1" applyBorder="1"/>
    <xf numFmtId="164" fontId="6" fillId="0" borderId="4" xfId="0" applyNumberFormat="1" applyFont="1" applyBorder="1" applyAlignment="1">
      <alignment horizontal="right"/>
    </xf>
    <xf numFmtId="0" fontId="6" fillId="2" borderId="4" xfId="0" applyFont="1" applyFill="1" applyBorder="1" applyAlignment="1">
      <alignment wrapText="1"/>
    </xf>
    <xf numFmtId="14" fontId="6" fillId="0" borderId="4" xfId="0" applyNumberFormat="1" applyFont="1" applyBorder="1" applyAlignment="1">
      <alignment horizontal="right"/>
    </xf>
    <xf numFmtId="0" fontId="5" fillId="3" borderId="5" xfId="0" applyFont="1" applyFill="1" applyBorder="1" applyAlignment="1">
      <alignment horizontal="center"/>
    </xf>
    <xf numFmtId="0" fontId="8" fillId="0" borderId="4" xfId="0" applyFont="1" applyBorder="1"/>
    <xf numFmtId="164" fontId="8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center"/>
    </xf>
    <xf numFmtId="1" fontId="7" fillId="0" borderId="8" xfId="0" applyNumberFormat="1" applyFont="1" applyBorder="1" applyAlignment="1">
      <alignment horizontal="center" vertical="center"/>
    </xf>
    <xf numFmtId="1" fontId="7" fillId="0" borderId="9" xfId="0" applyNumberFormat="1" applyFont="1" applyBorder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0" fontId="9" fillId="0" borderId="4" xfId="0" applyFont="1" applyBorder="1"/>
    <xf numFmtId="0" fontId="9" fillId="0" borderId="4" xfId="0" applyFont="1" applyBorder="1" applyAlignment="1">
      <alignment horizontal="right"/>
    </xf>
    <xf numFmtId="0" fontId="2" fillId="0" borderId="5" xfId="0" applyFont="1" applyBorder="1" applyAlignment="1">
      <alignment horizontal="right" vertical="center"/>
    </xf>
    <xf numFmtId="1" fontId="10" fillId="0" borderId="10" xfId="0" applyNumberFormat="1" applyFont="1" applyBorder="1" applyAlignment="1">
      <alignment horizontal="center" vertical="center"/>
    </xf>
    <xf numFmtId="0" fontId="9" fillId="0" borderId="0" xfId="0" applyFont="1"/>
    <xf numFmtId="164" fontId="9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/>
    </xf>
    <xf numFmtId="164" fontId="11" fillId="0" borderId="0" xfId="0" applyNumberFormat="1" applyFont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/>
    <xf numFmtId="0" fontId="4" fillId="0" borderId="3" xfId="0" applyFont="1" applyBorder="1"/>
    <xf numFmtId="0" fontId="3" fillId="5" borderId="5" xfId="0" applyFont="1" applyFill="1" applyBorder="1" applyAlignment="1">
      <alignment horizontal="center" vertical="center" wrapText="1"/>
    </xf>
    <xf numFmtId="0" fontId="4" fillId="0" borderId="11" xfId="0" applyFont="1" applyBorder="1"/>
    <xf numFmtId="0" fontId="4" fillId="0" borderId="12" xfId="0" applyFont="1" applyBorder="1"/>
    <xf numFmtId="0" fontId="2" fillId="6" borderId="5" xfId="0" applyFont="1" applyFill="1" applyBorder="1" applyAlignment="1">
      <alignment horizontal="center" vertical="center" wrapText="1"/>
    </xf>
    <xf numFmtId="0" fontId="12" fillId="6" borderId="5" xfId="0" applyFont="1" applyFill="1" applyBorder="1" applyAlignment="1">
      <alignment horizontal="center" vertical="center" wrapText="1"/>
    </xf>
    <xf numFmtId="0" fontId="13" fillId="0" borderId="0" xfId="0" applyFont="1"/>
  </cellXfs>
  <cellStyles count="1">
    <cellStyle name="Normal" xfId="0" builtinId="0"/>
  </cellStyles>
  <dxfs count="5">
    <dxf>
      <fill>
        <patternFill patternType="solid">
          <fgColor rgb="FFFF0000"/>
          <bgColor rgb="FFFF0000"/>
        </patternFill>
      </fill>
    </dxf>
    <dxf>
      <fill>
        <patternFill patternType="solid">
          <fgColor rgb="FF8CD3CD"/>
          <bgColor rgb="FF8CD3CD"/>
        </patternFill>
      </fill>
    </dxf>
    <dxf>
      <fill>
        <patternFill patternType="solid">
          <fgColor rgb="FFDDF2F0"/>
          <bgColor rgb="FFDDF2F0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26A69A"/>
          <bgColor rgb="FF26A69A"/>
        </patternFill>
      </fill>
    </dxf>
  </dxfs>
  <tableStyles count="1">
    <tableStyle name="Atestados Capacidade Técnica-style" pivot="0" count="4" xr9:uid="{00000000-0011-0000-FFFF-FFFF00000000}">
      <tableStyleElement type="headerRow" dxfId="4"/>
      <tableStyleElement type="totalRow" dxfId="1"/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8:BR21" headerRowCount="0">
  <tableColumns count="70">
    <tableColumn id="1" xr3:uid="{00000000-0010-0000-0000-000001000000}" name="Column1"/>
    <tableColumn id="2" xr3:uid="{00000000-0010-0000-0000-000002000000}" name="Column2"/>
    <tableColumn id="3" xr3:uid="{00000000-0010-0000-0000-000003000000}" name="Column3"/>
    <tableColumn id="4" xr3:uid="{00000000-0010-0000-0000-000004000000}" name="Column4"/>
    <tableColumn id="5" xr3:uid="{00000000-0010-0000-0000-000005000000}" name="Column5"/>
    <tableColumn id="6" xr3:uid="{00000000-0010-0000-0000-000006000000}" name="Column6"/>
    <tableColumn id="7" xr3:uid="{00000000-0010-0000-0000-000007000000}" name="Column7"/>
    <tableColumn id="8" xr3:uid="{00000000-0010-0000-0000-000008000000}" name="Column8"/>
    <tableColumn id="9" xr3:uid="{00000000-0010-0000-0000-000009000000}" name="Column9"/>
    <tableColumn id="10" xr3:uid="{00000000-0010-0000-0000-00000A000000}" name="Column10"/>
    <tableColumn id="11" xr3:uid="{00000000-0010-0000-0000-00000B000000}" name="Column11"/>
    <tableColumn id="12" xr3:uid="{00000000-0010-0000-0000-00000C000000}" name="Column12"/>
    <tableColumn id="13" xr3:uid="{00000000-0010-0000-0000-00000D000000}" name="Column13"/>
    <tableColumn id="14" xr3:uid="{00000000-0010-0000-0000-00000E000000}" name="Column14"/>
    <tableColumn id="15" xr3:uid="{00000000-0010-0000-0000-00000F000000}" name="Column15"/>
    <tableColumn id="16" xr3:uid="{00000000-0010-0000-0000-000010000000}" name="Column16"/>
    <tableColumn id="17" xr3:uid="{00000000-0010-0000-0000-000011000000}" name="Column17"/>
    <tableColumn id="18" xr3:uid="{00000000-0010-0000-0000-000012000000}" name="Column18"/>
    <tableColumn id="19" xr3:uid="{00000000-0010-0000-0000-000013000000}" name="Column19"/>
    <tableColumn id="20" xr3:uid="{00000000-0010-0000-0000-000014000000}" name="Column20"/>
    <tableColumn id="21" xr3:uid="{00000000-0010-0000-0000-000015000000}" name="Column21"/>
    <tableColumn id="22" xr3:uid="{00000000-0010-0000-0000-000016000000}" name="Column22"/>
    <tableColumn id="23" xr3:uid="{00000000-0010-0000-0000-000017000000}" name="Column23"/>
    <tableColumn id="24" xr3:uid="{00000000-0010-0000-0000-000018000000}" name="Column24"/>
    <tableColumn id="25" xr3:uid="{00000000-0010-0000-0000-000019000000}" name="Column25"/>
    <tableColumn id="26" xr3:uid="{00000000-0010-0000-0000-00001A000000}" name="Column26"/>
    <tableColumn id="27" xr3:uid="{00000000-0010-0000-0000-00001B000000}" name="Column27"/>
    <tableColumn id="28" xr3:uid="{00000000-0010-0000-0000-00001C000000}" name="Column28"/>
    <tableColumn id="29" xr3:uid="{00000000-0010-0000-0000-00001D000000}" name="Column29"/>
    <tableColumn id="30" xr3:uid="{00000000-0010-0000-0000-00001E000000}" name="Column30"/>
    <tableColumn id="31" xr3:uid="{00000000-0010-0000-0000-00001F000000}" name="Column31"/>
    <tableColumn id="32" xr3:uid="{00000000-0010-0000-0000-000020000000}" name="Column32"/>
    <tableColumn id="33" xr3:uid="{00000000-0010-0000-0000-000021000000}" name="Column33"/>
    <tableColumn id="34" xr3:uid="{00000000-0010-0000-0000-000022000000}" name="Column34"/>
    <tableColumn id="35" xr3:uid="{00000000-0010-0000-0000-000023000000}" name="Column35"/>
    <tableColumn id="36" xr3:uid="{00000000-0010-0000-0000-000024000000}" name="Column36"/>
    <tableColumn id="37" xr3:uid="{00000000-0010-0000-0000-000025000000}" name="Column37"/>
    <tableColumn id="38" xr3:uid="{00000000-0010-0000-0000-000026000000}" name="Column38"/>
    <tableColumn id="39" xr3:uid="{00000000-0010-0000-0000-000027000000}" name="Column39"/>
    <tableColumn id="40" xr3:uid="{00000000-0010-0000-0000-000028000000}" name="Column40"/>
    <tableColumn id="41" xr3:uid="{00000000-0010-0000-0000-000029000000}" name="Column41"/>
    <tableColumn id="42" xr3:uid="{00000000-0010-0000-0000-00002A000000}" name="Column42"/>
    <tableColumn id="43" xr3:uid="{00000000-0010-0000-0000-00002B000000}" name="Column43"/>
    <tableColumn id="44" xr3:uid="{00000000-0010-0000-0000-00002C000000}" name="Column44"/>
    <tableColumn id="45" xr3:uid="{00000000-0010-0000-0000-00002D000000}" name="Column45"/>
    <tableColumn id="46" xr3:uid="{00000000-0010-0000-0000-00002E000000}" name="Column46"/>
    <tableColumn id="47" xr3:uid="{00000000-0010-0000-0000-00002F000000}" name="Column47"/>
    <tableColumn id="48" xr3:uid="{00000000-0010-0000-0000-000030000000}" name="Column48"/>
    <tableColumn id="49" xr3:uid="{00000000-0010-0000-0000-000031000000}" name="Column49"/>
    <tableColumn id="50" xr3:uid="{00000000-0010-0000-0000-000032000000}" name="Column50"/>
    <tableColumn id="51" xr3:uid="{00000000-0010-0000-0000-000033000000}" name="Column51"/>
    <tableColumn id="52" xr3:uid="{00000000-0010-0000-0000-000034000000}" name="Column52"/>
    <tableColumn id="53" xr3:uid="{00000000-0010-0000-0000-000035000000}" name="Column53"/>
    <tableColumn id="54" xr3:uid="{00000000-0010-0000-0000-000036000000}" name="Column54"/>
    <tableColumn id="55" xr3:uid="{00000000-0010-0000-0000-000037000000}" name="Column55"/>
    <tableColumn id="56" xr3:uid="{00000000-0010-0000-0000-000038000000}" name="Column56"/>
    <tableColumn id="57" xr3:uid="{00000000-0010-0000-0000-000039000000}" name="Column57"/>
    <tableColumn id="58" xr3:uid="{00000000-0010-0000-0000-00003A000000}" name="Column58"/>
    <tableColumn id="59" xr3:uid="{00000000-0010-0000-0000-00003B000000}" name="Column59"/>
    <tableColumn id="60" xr3:uid="{00000000-0010-0000-0000-00003C000000}" name="Column60"/>
    <tableColumn id="61" xr3:uid="{00000000-0010-0000-0000-00003D000000}" name="Column61"/>
    <tableColumn id="62" xr3:uid="{00000000-0010-0000-0000-00003E000000}" name="Column62"/>
    <tableColumn id="63" xr3:uid="{00000000-0010-0000-0000-00003F000000}" name="Column63"/>
    <tableColumn id="64" xr3:uid="{00000000-0010-0000-0000-000040000000}" name="Column64"/>
    <tableColumn id="65" xr3:uid="{00000000-0010-0000-0000-000041000000}" name="Column65"/>
    <tableColumn id="66" xr3:uid="{00000000-0010-0000-0000-000042000000}" name="Column66"/>
    <tableColumn id="67" xr3:uid="{00000000-0010-0000-0000-000043000000}" name="Column67"/>
    <tableColumn id="68" xr3:uid="{00000000-0010-0000-0000-000044000000}" name="Column68"/>
    <tableColumn id="69" xr3:uid="{00000000-0010-0000-0000-000045000000}" name="Column69"/>
    <tableColumn id="70" xr3:uid="{00000000-0010-0000-0000-000046000000}" name="Column70"/>
  </tableColumns>
  <tableStyleInfo name="Atestados Capacidade Técnica-style" showFirstColumn="1" showLastColumn="1" showRowStripes="1" showColumnStripes="0"/>
  <extLst>
    <ext uri="GoogleSheetsCustomDataVersion1">
      <go:sheetsCustomData xmlns:go="http://customooxmlschemas.google.com/" headerRowCount="1"/>
    </ext>
  </extLst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2:BR27"/>
  <sheetViews>
    <sheetView tabSelected="1" view="pageBreakPreview" zoomScaleNormal="100" zoomScaleSheetLayoutView="100" workbookViewId="0">
      <pane ySplit="8" topLeftCell="A9" activePane="bottomLeft" state="frozen"/>
      <selection pane="bottomLeft" activeCell="A18" sqref="A18"/>
    </sheetView>
  </sheetViews>
  <sheetFormatPr defaultColWidth="12.5703125" defaultRowHeight="15.75" customHeight="1"/>
  <cols>
    <col min="1" max="1" width="34" customWidth="1"/>
    <col min="2" max="2" width="12.5703125" customWidth="1"/>
    <col min="3" max="3" width="11" customWidth="1"/>
    <col min="4" max="4" width="12.42578125" customWidth="1"/>
    <col min="5" max="5" width="13.28515625" customWidth="1"/>
    <col min="6" max="6" width="10.7109375" customWidth="1"/>
    <col min="7" max="70" width="2.7109375" customWidth="1"/>
  </cols>
  <sheetData>
    <row r="2" spans="1:70" ht="15.75" customHeight="1">
      <c r="A2" s="48" t="s">
        <v>25</v>
      </c>
    </row>
    <row r="3" spans="1:70" ht="15.75" customHeight="1">
      <c r="A3" s="48" t="s">
        <v>26</v>
      </c>
    </row>
    <row r="4" spans="1:70" ht="15.75" customHeight="1">
      <c r="A4" s="48" t="s">
        <v>28</v>
      </c>
    </row>
    <row r="5" spans="1:70" ht="15.75" customHeight="1">
      <c r="A5" s="48" t="s">
        <v>27</v>
      </c>
    </row>
    <row r="6" spans="1:70" ht="15.75" customHeight="1" thickBot="1"/>
    <row r="7" spans="1:70" thickTop="1">
      <c r="A7" s="1"/>
      <c r="B7" s="2"/>
      <c r="C7" s="2"/>
      <c r="D7" s="2"/>
      <c r="E7" s="2"/>
      <c r="F7" s="2"/>
      <c r="G7" s="40">
        <v>2023</v>
      </c>
      <c r="H7" s="41"/>
      <c r="I7" s="41"/>
      <c r="J7" s="41"/>
      <c r="K7" s="41"/>
      <c r="L7" s="41"/>
      <c r="M7" s="41"/>
      <c r="N7" s="41"/>
      <c r="O7" s="41"/>
      <c r="P7" s="41"/>
      <c r="Q7" s="41"/>
      <c r="R7" s="42"/>
      <c r="S7" s="40">
        <v>2022</v>
      </c>
      <c r="T7" s="41"/>
      <c r="U7" s="41"/>
      <c r="V7" s="41"/>
      <c r="W7" s="41"/>
      <c r="X7" s="41"/>
      <c r="Y7" s="41"/>
      <c r="Z7" s="41"/>
      <c r="AA7" s="41"/>
      <c r="AB7" s="41"/>
      <c r="AC7" s="41"/>
      <c r="AD7" s="42"/>
      <c r="AE7" s="40">
        <v>2021</v>
      </c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2"/>
      <c r="AQ7" s="40">
        <v>2020</v>
      </c>
      <c r="AR7" s="41"/>
      <c r="AS7" s="41"/>
      <c r="AT7" s="41"/>
      <c r="AU7" s="41"/>
      <c r="AV7" s="41"/>
      <c r="AW7" s="41"/>
      <c r="AX7" s="41"/>
      <c r="AY7" s="41"/>
      <c r="AZ7" s="41"/>
      <c r="BA7" s="41"/>
      <c r="BB7" s="42"/>
      <c r="BC7" s="40">
        <v>2019</v>
      </c>
      <c r="BD7" s="41"/>
      <c r="BE7" s="41"/>
      <c r="BF7" s="41"/>
      <c r="BG7" s="41"/>
      <c r="BH7" s="41"/>
      <c r="BI7" s="41"/>
      <c r="BJ7" s="41"/>
      <c r="BK7" s="41"/>
      <c r="BL7" s="41"/>
      <c r="BM7" s="41"/>
      <c r="BN7" s="42"/>
      <c r="BO7" s="40">
        <v>2018</v>
      </c>
      <c r="BP7" s="41"/>
      <c r="BQ7" s="41"/>
      <c r="BR7" s="41"/>
    </row>
    <row r="8" spans="1:70" ht="45">
      <c r="A8" s="3" t="s">
        <v>0</v>
      </c>
      <c r="B8" s="3" t="s">
        <v>1</v>
      </c>
      <c r="C8" s="3" t="s">
        <v>2</v>
      </c>
      <c r="D8" s="3" t="s">
        <v>3</v>
      </c>
      <c r="E8" s="4" t="s">
        <v>4</v>
      </c>
      <c r="F8" s="4" t="s">
        <v>5</v>
      </c>
      <c r="G8" s="5" t="s">
        <v>6</v>
      </c>
      <c r="H8" s="3" t="s">
        <v>7</v>
      </c>
      <c r="I8" s="3" t="s">
        <v>8</v>
      </c>
      <c r="J8" s="3" t="s">
        <v>9</v>
      </c>
      <c r="K8" s="3" t="s">
        <v>8</v>
      </c>
      <c r="L8" s="3" t="s">
        <v>6</v>
      </c>
      <c r="M8" s="3" t="s">
        <v>6</v>
      </c>
      <c r="N8" s="3" t="s">
        <v>9</v>
      </c>
      <c r="O8" s="3" t="s">
        <v>10</v>
      </c>
      <c r="P8" s="3" t="s">
        <v>11</v>
      </c>
      <c r="Q8" s="3" t="s">
        <v>12</v>
      </c>
      <c r="R8" s="6" t="s">
        <v>13</v>
      </c>
      <c r="S8" s="5" t="s">
        <v>6</v>
      </c>
      <c r="T8" s="3" t="s">
        <v>7</v>
      </c>
      <c r="U8" s="3" t="s">
        <v>8</v>
      </c>
      <c r="V8" s="3" t="s">
        <v>9</v>
      </c>
      <c r="W8" s="3" t="s">
        <v>8</v>
      </c>
      <c r="X8" s="3" t="s">
        <v>6</v>
      </c>
      <c r="Y8" s="3" t="s">
        <v>6</v>
      </c>
      <c r="Z8" s="3" t="s">
        <v>9</v>
      </c>
      <c r="AA8" s="3" t="s">
        <v>10</v>
      </c>
      <c r="AB8" s="3" t="s">
        <v>11</v>
      </c>
      <c r="AC8" s="3" t="s">
        <v>12</v>
      </c>
      <c r="AD8" s="6" t="s">
        <v>13</v>
      </c>
      <c r="AE8" s="5" t="s">
        <v>6</v>
      </c>
      <c r="AF8" s="3" t="s">
        <v>7</v>
      </c>
      <c r="AG8" s="3" t="s">
        <v>8</v>
      </c>
      <c r="AH8" s="3" t="s">
        <v>9</v>
      </c>
      <c r="AI8" s="3" t="s">
        <v>8</v>
      </c>
      <c r="AJ8" s="3" t="s">
        <v>6</v>
      </c>
      <c r="AK8" s="3" t="s">
        <v>6</v>
      </c>
      <c r="AL8" s="3" t="s">
        <v>9</v>
      </c>
      <c r="AM8" s="3" t="s">
        <v>10</v>
      </c>
      <c r="AN8" s="3" t="s">
        <v>11</v>
      </c>
      <c r="AO8" s="3" t="s">
        <v>12</v>
      </c>
      <c r="AP8" s="6" t="s">
        <v>13</v>
      </c>
      <c r="AQ8" s="5" t="s">
        <v>6</v>
      </c>
      <c r="AR8" s="3" t="s">
        <v>7</v>
      </c>
      <c r="AS8" s="3" t="s">
        <v>8</v>
      </c>
      <c r="AT8" s="3" t="s">
        <v>9</v>
      </c>
      <c r="AU8" s="3" t="s">
        <v>8</v>
      </c>
      <c r="AV8" s="3" t="s">
        <v>6</v>
      </c>
      <c r="AW8" s="3" t="s">
        <v>6</v>
      </c>
      <c r="AX8" s="3" t="s">
        <v>9</v>
      </c>
      <c r="AY8" s="3" t="s">
        <v>10</v>
      </c>
      <c r="AZ8" s="3" t="s">
        <v>11</v>
      </c>
      <c r="BA8" s="3" t="s">
        <v>12</v>
      </c>
      <c r="BB8" s="6" t="s">
        <v>13</v>
      </c>
      <c r="BC8" s="5" t="s">
        <v>6</v>
      </c>
      <c r="BD8" s="3" t="s">
        <v>7</v>
      </c>
      <c r="BE8" s="3" t="s">
        <v>8</v>
      </c>
      <c r="BF8" s="3" t="s">
        <v>9</v>
      </c>
      <c r="BG8" s="3" t="s">
        <v>8</v>
      </c>
      <c r="BH8" s="3" t="s">
        <v>6</v>
      </c>
      <c r="BI8" s="3" t="s">
        <v>6</v>
      </c>
      <c r="BJ8" s="3" t="s">
        <v>9</v>
      </c>
      <c r="BK8" s="3" t="s">
        <v>10</v>
      </c>
      <c r="BL8" s="3" t="s">
        <v>11</v>
      </c>
      <c r="BM8" s="3" t="s">
        <v>12</v>
      </c>
      <c r="BN8" s="6" t="s">
        <v>13</v>
      </c>
      <c r="BO8" s="5" t="s">
        <v>6</v>
      </c>
      <c r="BP8" s="3" t="s">
        <v>7</v>
      </c>
      <c r="BQ8" s="3" t="s">
        <v>8</v>
      </c>
      <c r="BR8" s="3" t="s">
        <v>9</v>
      </c>
    </row>
    <row r="9" spans="1:70" ht="15">
      <c r="A9" s="7" t="s">
        <v>14</v>
      </c>
      <c r="B9" s="8" t="s">
        <v>15</v>
      </c>
      <c r="C9" s="9">
        <v>43536</v>
      </c>
      <c r="D9" s="9">
        <v>44673</v>
      </c>
      <c r="E9" s="10">
        <v>44673</v>
      </c>
      <c r="F9" s="11">
        <f t="shared" ref="F9:F20" si="0">DATEDIF(C9,D9+1,"M")</f>
        <v>37</v>
      </c>
      <c r="G9" s="12"/>
      <c r="H9" s="13"/>
      <c r="I9" s="13"/>
      <c r="J9" s="13"/>
      <c r="K9" s="13"/>
      <c r="L9" s="13"/>
      <c r="M9" s="13"/>
      <c r="N9" s="13"/>
      <c r="O9" s="13"/>
      <c r="P9" s="13"/>
      <c r="Q9" s="13"/>
      <c r="R9" s="14"/>
      <c r="S9" s="12"/>
      <c r="T9" s="13"/>
      <c r="U9" s="13"/>
      <c r="V9" s="13">
        <v>33</v>
      </c>
      <c r="W9" s="13">
        <v>33</v>
      </c>
      <c r="X9" s="13">
        <v>33</v>
      </c>
      <c r="Y9" s="13">
        <v>33</v>
      </c>
      <c r="Z9" s="13">
        <v>33</v>
      </c>
      <c r="AA9" s="13">
        <v>33</v>
      </c>
      <c r="AB9" s="13">
        <v>33</v>
      </c>
      <c r="AC9" s="13">
        <v>33</v>
      </c>
      <c r="AD9" s="14">
        <v>33</v>
      </c>
      <c r="AE9" s="12">
        <v>33</v>
      </c>
      <c r="AF9" s="13">
        <v>33</v>
      </c>
      <c r="AG9" s="13">
        <v>33</v>
      </c>
      <c r="AH9" s="13">
        <v>33</v>
      </c>
      <c r="AI9" s="13">
        <v>33</v>
      </c>
      <c r="AJ9" s="13">
        <v>33</v>
      </c>
      <c r="AK9" s="13">
        <v>33</v>
      </c>
      <c r="AL9" s="13">
        <v>33</v>
      </c>
      <c r="AM9" s="13">
        <v>33</v>
      </c>
      <c r="AN9" s="13">
        <v>33</v>
      </c>
      <c r="AO9" s="13">
        <v>33</v>
      </c>
      <c r="AP9" s="14">
        <v>33</v>
      </c>
      <c r="AQ9" s="12">
        <v>32</v>
      </c>
      <c r="AR9" s="13">
        <v>32</v>
      </c>
      <c r="AS9" s="13">
        <v>32</v>
      </c>
      <c r="AT9" s="13">
        <v>33</v>
      </c>
      <c r="AU9" s="13">
        <v>33</v>
      </c>
      <c r="AV9" s="13">
        <v>33</v>
      </c>
      <c r="AW9" s="13">
        <v>33</v>
      </c>
      <c r="AX9" s="13">
        <v>33</v>
      </c>
      <c r="AY9" s="13">
        <v>33</v>
      </c>
      <c r="AZ9" s="13">
        <v>33</v>
      </c>
      <c r="BA9" s="13">
        <v>33</v>
      </c>
      <c r="BB9" s="14">
        <v>33</v>
      </c>
      <c r="BC9" s="12">
        <v>31</v>
      </c>
      <c r="BD9" s="13">
        <v>31</v>
      </c>
      <c r="BE9" s="13">
        <v>31</v>
      </c>
      <c r="BF9" s="13">
        <v>31</v>
      </c>
      <c r="BG9" s="13">
        <v>31</v>
      </c>
      <c r="BH9" s="13"/>
      <c r="BI9" s="13"/>
      <c r="BJ9" s="13"/>
      <c r="BK9" s="13"/>
      <c r="BL9" s="13"/>
      <c r="BM9" s="13"/>
      <c r="BN9" s="14"/>
      <c r="BO9" s="12"/>
      <c r="BP9" s="13"/>
      <c r="BQ9" s="13"/>
      <c r="BR9" s="13"/>
    </row>
    <row r="10" spans="1:70" ht="45">
      <c r="A10" s="15" t="s">
        <v>16</v>
      </c>
      <c r="B10" s="8" t="s">
        <v>17</v>
      </c>
      <c r="C10" s="9">
        <v>43581</v>
      </c>
      <c r="D10" s="9">
        <v>44657</v>
      </c>
      <c r="E10" s="10">
        <v>44657</v>
      </c>
      <c r="F10" s="16">
        <f t="shared" si="0"/>
        <v>35</v>
      </c>
      <c r="G10" s="12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4"/>
      <c r="S10" s="12"/>
      <c r="T10" s="13"/>
      <c r="U10" s="13"/>
      <c r="V10" s="13">
        <v>6</v>
      </c>
      <c r="W10" s="13">
        <v>6</v>
      </c>
      <c r="X10" s="13">
        <v>6</v>
      </c>
      <c r="Y10" s="13">
        <v>6</v>
      </c>
      <c r="Z10" s="13">
        <v>6</v>
      </c>
      <c r="AA10" s="13">
        <v>6</v>
      </c>
      <c r="AB10" s="13">
        <v>6</v>
      </c>
      <c r="AC10" s="13">
        <v>6</v>
      </c>
      <c r="AD10" s="14">
        <v>6</v>
      </c>
      <c r="AE10" s="12">
        <v>6</v>
      </c>
      <c r="AF10" s="13">
        <v>6</v>
      </c>
      <c r="AG10" s="13">
        <v>6</v>
      </c>
      <c r="AH10" s="13">
        <v>6</v>
      </c>
      <c r="AI10" s="13">
        <v>6</v>
      </c>
      <c r="AJ10" s="13">
        <v>6</v>
      </c>
      <c r="AK10" s="13">
        <v>6</v>
      </c>
      <c r="AL10" s="13">
        <v>6</v>
      </c>
      <c r="AM10" s="13">
        <v>6</v>
      </c>
      <c r="AN10" s="13">
        <v>6</v>
      </c>
      <c r="AO10" s="13">
        <v>6</v>
      </c>
      <c r="AP10" s="14">
        <v>6</v>
      </c>
      <c r="AQ10" s="12">
        <v>6</v>
      </c>
      <c r="AR10" s="13">
        <v>6</v>
      </c>
      <c r="AS10" s="13">
        <v>6</v>
      </c>
      <c r="AT10" s="13">
        <v>6</v>
      </c>
      <c r="AU10" s="13">
        <v>6</v>
      </c>
      <c r="AV10" s="13">
        <v>6</v>
      </c>
      <c r="AW10" s="13">
        <v>6</v>
      </c>
      <c r="AX10" s="13">
        <v>6</v>
      </c>
      <c r="AY10" s="13">
        <v>6</v>
      </c>
      <c r="AZ10" s="13">
        <v>6</v>
      </c>
      <c r="BA10" s="13">
        <v>6</v>
      </c>
      <c r="BB10" s="14">
        <v>6</v>
      </c>
      <c r="BC10" s="12">
        <v>6</v>
      </c>
      <c r="BD10" s="13">
        <v>6</v>
      </c>
      <c r="BE10" s="13">
        <v>6</v>
      </c>
      <c r="BF10" s="13">
        <v>6</v>
      </c>
      <c r="BG10" s="13"/>
      <c r="BH10" s="13"/>
      <c r="BI10" s="13"/>
      <c r="BJ10" s="13"/>
      <c r="BK10" s="13"/>
      <c r="BL10" s="13"/>
      <c r="BM10" s="13"/>
      <c r="BN10" s="14"/>
      <c r="BO10" s="12"/>
      <c r="BP10" s="13"/>
      <c r="BQ10" s="13"/>
      <c r="BR10" s="13"/>
    </row>
    <row r="11" spans="1:70" ht="15">
      <c r="A11" s="17"/>
      <c r="B11" s="18"/>
      <c r="C11" s="18"/>
      <c r="D11" s="18"/>
      <c r="E11" s="11"/>
      <c r="F11" s="11">
        <f t="shared" si="0"/>
        <v>0</v>
      </c>
      <c r="G11" s="12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4"/>
      <c r="S11" s="12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4"/>
      <c r="AE11" s="12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4"/>
      <c r="AQ11" s="12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4"/>
      <c r="BC11" s="12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4"/>
      <c r="BO11" s="12"/>
      <c r="BP11" s="13"/>
      <c r="BQ11" s="13"/>
      <c r="BR11" s="13"/>
    </row>
    <row r="12" spans="1:70" ht="15">
      <c r="A12" s="19"/>
      <c r="B12" s="18"/>
      <c r="C12" s="18"/>
      <c r="D12" s="20"/>
      <c r="E12" s="21"/>
      <c r="F12" s="21">
        <f t="shared" si="0"/>
        <v>0</v>
      </c>
      <c r="G12" s="12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4"/>
      <c r="S12" s="12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4"/>
      <c r="AE12" s="12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4"/>
      <c r="AQ12" s="12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4"/>
      <c r="BC12" s="12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4"/>
      <c r="BO12" s="12"/>
      <c r="BP12" s="13"/>
      <c r="BQ12" s="13"/>
      <c r="BR12" s="13"/>
    </row>
    <row r="13" spans="1:70" ht="15">
      <c r="A13" s="17"/>
      <c r="B13" s="20"/>
      <c r="C13" s="20"/>
      <c r="D13" s="20"/>
      <c r="E13" s="11"/>
      <c r="F13" s="11">
        <f t="shared" si="0"/>
        <v>0</v>
      </c>
      <c r="G13" s="12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4"/>
      <c r="S13" s="12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4"/>
      <c r="AE13" s="12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4"/>
      <c r="AQ13" s="12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4"/>
      <c r="BC13" s="12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4"/>
      <c r="BO13" s="12"/>
      <c r="BP13" s="13"/>
      <c r="BQ13" s="13"/>
      <c r="BR13" s="13"/>
    </row>
    <row r="14" spans="1:70" ht="15">
      <c r="A14" s="17"/>
      <c r="B14" s="18"/>
      <c r="C14" s="18"/>
      <c r="D14" s="18"/>
      <c r="E14" s="11"/>
      <c r="F14" s="11">
        <f t="shared" si="0"/>
        <v>0</v>
      </c>
      <c r="G14" s="12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4"/>
      <c r="S14" s="12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4"/>
      <c r="AE14" s="12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4"/>
      <c r="AQ14" s="12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4"/>
      <c r="BC14" s="12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4"/>
      <c r="BO14" s="12"/>
      <c r="BP14" s="13"/>
      <c r="BQ14" s="13"/>
      <c r="BR14" s="13"/>
    </row>
    <row r="15" spans="1:70" ht="15">
      <c r="A15" s="22"/>
      <c r="B15" s="23"/>
      <c r="C15" s="23"/>
      <c r="D15" s="23"/>
      <c r="E15" s="24"/>
      <c r="F15" s="24">
        <f t="shared" si="0"/>
        <v>0</v>
      </c>
      <c r="G15" s="12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4"/>
      <c r="S15" s="12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4"/>
      <c r="AE15" s="12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4"/>
      <c r="AQ15" s="12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4"/>
      <c r="BC15" s="12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4"/>
      <c r="BO15" s="12"/>
      <c r="BP15" s="13"/>
      <c r="BQ15" s="13"/>
      <c r="BR15" s="13"/>
    </row>
    <row r="16" spans="1:70" ht="15">
      <c r="A16" s="22"/>
      <c r="B16" s="23"/>
      <c r="C16" s="23"/>
      <c r="D16" s="23"/>
      <c r="E16" s="24"/>
      <c r="F16" s="24">
        <f t="shared" si="0"/>
        <v>0</v>
      </c>
      <c r="G16" s="12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4"/>
      <c r="S16" s="12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4"/>
      <c r="AE16" s="12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4"/>
      <c r="AQ16" s="12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4"/>
      <c r="BC16" s="12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4"/>
      <c r="BO16" s="12"/>
      <c r="BP16" s="13"/>
      <c r="BQ16" s="13"/>
      <c r="BR16" s="13"/>
    </row>
    <row r="17" spans="1:70" ht="15">
      <c r="A17" s="22"/>
      <c r="B17" s="23"/>
      <c r="C17" s="23"/>
      <c r="D17" s="23"/>
      <c r="E17" s="24"/>
      <c r="F17" s="24">
        <f t="shared" si="0"/>
        <v>0</v>
      </c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4"/>
      <c r="S17" s="12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4"/>
      <c r="AE17" s="12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4"/>
      <c r="AQ17" s="12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4"/>
      <c r="BC17" s="12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4"/>
      <c r="BO17" s="12"/>
      <c r="BP17" s="13"/>
      <c r="BQ17" s="13"/>
      <c r="BR17" s="13"/>
    </row>
    <row r="18" spans="1:70" ht="15">
      <c r="A18" s="22"/>
      <c r="B18" s="23"/>
      <c r="C18" s="23"/>
      <c r="D18" s="23"/>
      <c r="E18" s="24"/>
      <c r="F18" s="24">
        <f t="shared" si="0"/>
        <v>0</v>
      </c>
      <c r="G18" s="25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7"/>
      <c r="S18" s="25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7"/>
      <c r="AE18" s="25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7"/>
      <c r="AQ18" s="25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7"/>
      <c r="BC18" s="25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7"/>
      <c r="BO18" s="25"/>
      <c r="BP18" s="26"/>
      <c r="BQ18" s="26"/>
      <c r="BR18" s="26"/>
    </row>
    <row r="19" spans="1:70" ht="15">
      <c r="A19" s="22"/>
      <c r="B19" s="23"/>
      <c r="C19" s="23"/>
      <c r="D19" s="23"/>
      <c r="E19" s="24"/>
      <c r="F19" s="24">
        <f t="shared" si="0"/>
        <v>0</v>
      </c>
      <c r="G19" s="25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7"/>
      <c r="S19" s="25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7"/>
      <c r="AE19" s="25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7"/>
      <c r="AQ19" s="25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7"/>
      <c r="BC19" s="25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7"/>
      <c r="BO19" s="25"/>
      <c r="BP19" s="26"/>
      <c r="BQ19" s="26"/>
      <c r="BR19" s="26"/>
    </row>
    <row r="20" spans="1:70" thickBot="1">
      <c r="A20" s="22"/>
      <c r="B20" s="23"/>
      <c r="C20" s="23"/>
      <c r="D20" s="23"/>
      <c r="E20" s="24"/>
      <c r="F20" s="24">
        <f t="shared" si="0"/>
        <v>0</v>
      </c>
      <c r="G20" s="25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7"/>
      <c r="S20" s="25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7"/>
      <c r="AE20" s="25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7"/>
      <c r="AQ20" s="25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7"/>
      <c r="BC20" s="25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7"/>
      <c r="BO20" s="25"/>
      <c r="BP20" s="26"/>
      <c r="BQ20" s="26"/>
      <c r="BR20" s="26"/>
    </row>
    <row r="21" spans="1:70" ht="16.5" thickTop="1" thickBot="1">
      <c r="A21" s="28" t="s">
        <v>18</v>
      </c>
      <c r="B21" s="29"/>
      <c r="C21" s="29" t="s">
        <v>18</v>
      </c>
      <c r="D21" s="29"/>
      <c r="E21" s="30"/>
      <c r="F21" s="30" t="s">
        <v>19</v>
      </c>
      <c r="G21" s="31">
        <f t="shared" ref="G21:BR21" si="1">SUM(G9:G17)</f>
        <v>0</v>
      </c>
      <c r="H21" s="31">
        <f t="shared" si="1"/>
        <v>0</v>
      </c>
      <c r="I21" s="31">
        <f t="shared" si="1"/>
        <v>0</v>
      </c>
      <c r="J21" s="31">
        <f t="shared" si="1"/>
        <v>0</v>
      </c>
      <c r="K21" s="31">
        <f t="shared" si="1"/>
        <v>0</v>
      </c>
      <c r="L21" s="31">
        <f t="shared" si="1"/>
        <v>0</v>
      </c>
      <c r="M21" s="31">
        <f t="shared" si="1"/>
        <v>0</v>
      </c>
      <c r="N21" s="31">
        <f t="shared" si="1"/>
        <v>0</v>
      </c>
      <c r="O21" s="31">
        <f t="shared" si="1"/>
        <v>0</v>
      </c>
      <c r="P21" s="31">
        <f t="shared" si="1"/>
        <v>0</v>
      </c>
      <c r="Q21" s="31">
        <f t="shared" si="1"/>
        <v>0</v>
      </c>
      <c r="R21" s="31">
        <f t="shared" si="1"/>
        <v>0</v>
      </c>
      <c r="S21" s="31">
        <f t="shared" si="1"/>
        <v>0</v>
      </c>
      <c r="T21" s="31">
        <f t="shared" si="1"/>
        <v>0</v>
      </c>
      <c r="U21" s="31">
        <f t="shared" si="1"/>
        <v>0</v>
      </c>
      <c r="V21" s="31">
        <f t="shared" si="1"/>
        <v>39</v>
      </c>
      <c r="W21" s="31">
        <f t="shared" si="1"/>
        <v>39</v>
      </c>
      <c r="X21" s="31">
        <f t="shared" si="1"/>
        <v>39</v>
      </c>
      <c r="Y21" s="31">
        <f t="shared" si="1"/>
        <v>39</v>
      </c>
      <c r="Z21" s="31">
        <f t="shared" si="1"/>
        <v>39</v>
      </c>
      <c r="AA21" s="31">
        <f t="shared" si="1"/>
        <v>39</v>
      </c>
      <c r="AB21" s="31">
        <f t="shared" si="1"/>
        <v>39</v>
      </c>
      <c r="AC21" s="31">
        <f t="shared" si="1"/>
        <v>39</v>
      </c>
      <c r="AD21" s="31">
        <f t="shared" si="1"/>
        <v>39</v>
      </c>
      <c r="AE21" s="31">
        <f t="shared" si="1"/>
        <v>39</v>
      </c>
      <c r="AF21" s="31">
        <f t="shared" si="1"/>
        <v>39</v>
      </c>
      <c r="AG21" s="31">
        <f t="shared" si="1"/>
        <v>39</v>
      </c>
      <c r="AH21" s="31">
        <f t="shared" si="1"/>
        <v>39</v>
      </c>
      <c r="AI21" s="31">
        <f t="shared" si="1"/>
        <v>39</v>
      </c>
      <c r="AJ21" s="31">
        <f t="shared" si="1"/>
        <v>39</v>
      </c>
      <c r="AK21" s="31">
        <f t="shared" si="1"/>
        <v>39</v>
      </c>
      <c r="AL21" s="31">
        <f t="shared" si="1"/>
        <v>39</v>
      </c>
      <c r="AM21" s="31">
        <f t="shared" si="1"/>
        <v>39</v>
      </c>
      <c r="AN21" s="31">
        <f t="shared" si="1"/>
        <v>39</v>
      </c>
      <c r="AO21" s="31">
        <f t="shared" si="1"/>
        <v>39</v>
      </c>
      <c r="AP21" s="31">
        <f t="shared" si="1"/>
        <v>39</v>
      </c>
      <c r="AQ21" s="31">
        <f t="shared" si="1"/>
        <v>38</v>
      </c>
      <c r="AR21" s="31">
        <f t="shared" si="1"/>
        <v>38</v>
      </c>
      <c r="AS21" s="31">
        <f t="shared" si="1"/>
        <v>38</v>
      </c>
      <c r="AT21" s="31">
        <f t="shared" si="1"/>
        <v>39</v>
      </c>
      <c r="AU21" s="31">
        <f t="shared" si="1"/>
        <v>39</v>
      </c>
      <c r="AV21" s="31">
        <f t="shared" si="1"/>
        <v>39</v>
      </c>
      <c r="AW21" s="31">
        <f t="shared" si="1"/>
        <v>39</v>
      </c>
      <c r="AX21" s="31">
        <f t="shared" si="1"/>
        <v>39</v>
      </c>
      <c r="AY21" s="31">
        <f t="shared" si="1"/>
        <v>39</v>
      </c>
      <c r="AZ21" s="31">
        <f t="shared" si="1"/>
        <v>39</v>
      </c>
      <c r="BA21" s="31">
        <f t="shared" si="1"/>
        <v>39</v>
      </c>
      <c r="BB21" s="31">
        <f t="shared" si="1"/>
        <v>39</v>
      </c>
      <c r="BC21" s="31">
        <f t="shared" si="1"/>
        <v>37</v>
      </c>
      <c r="BD21" s="31">
        <f t="shared" si="1"/>
        <v>37</v>
      </c>
      <c r="BE21" s="31">
        <f t="shared" si="1"/>
        <v>37</v>
      </c>
      <c r="BF21" s="31">
        <f t="shared" si="1"/>
        <v>37</v>
      </c>
      <c r="BG21" s="31">
        <f t="shared" si="1"/>
        <v>31</v>
      </c>
      <c r="BH21" s="31">
        <f t="shared" si="1"/>
        <v>0</v>
      </c>
      <c r="BI21" s="31">
        <f t="shared" si="1"/>
        <v>0</v>
      </c>
      <c r="BJ21" s="31">
        <f t="shared" si="1"/>
        <v>0</v>
      </c>
      <c r="BK21" s="31">
        <f t="shared" si="1"/>
        <v>0</v>
      </c>
      <c r="BL21" s="31">
        <f t="shared" si="1"/>
        <v>0</v>
      </c>
      <c r="BM21" s="31">
        <f t="shared" si="1"/>
        <v>0</v>
      </c>
      <c r="BN21" s="31">
        <f t="shared" si="1"/>
        <v>0</v>
      </c>
      <c r="BO21" s="31">
        <f t="shared" si="1"/>
        <v>0</v>
      </c>
      <c r="BP21" s="31">
        <f t="shared" si="1"/>
        <v>0</v>
      </c>
      <c r="BQ21" s="31">
        <f t="shared" si="1"/>
        <v>0</v>
      </c>
      <c r="BR21" s="31">
        <f t="shared" si="1"/>
        <v>0</v>
      </c>
    </row>
    <row r="22" spans="1:70" thickTop="1">
      <c r="A22" s="32"/>
      <c r="B22" s="33"/>
      <c r="C22" s="33"/>
      <c r="D22" s="33"/>
      <c r="E22" s="34"/>
      <c r="F22" s="34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</row>
    <row r="23" spans="1:70" ht="15">
      <c r="A23" s="36" t="s">
        <v>20</v>
      </c>
      <c r="B23" s="37"/>
      <c r="C23" s="43">
        <v>4</v>
      </c>
      <c r="D23" s="44"/>
      <c r="E23" s="44"/>
      <c r="F23" s="4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</row>
    <row r="24" spans="1:70" ht="15">
      <c r="A24" s="36" t="s">
        <v>21</v>
      </c>
      <c r="B24" s="37"/>
      <c r="C24" s="43">
        <v>36</v>
      </c>
      <c r="D24" s="44"/>
      <c r="E24" s="44"/>
      <c r="F24" s="4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</row>
    <row r="25" spans="1:70" ht="30">
      <c r="A25" s="36" t="s">
        <v>22</v>
      </c>
      <c r="B25" s="38"/>
      <c r="C25" s="46">
        <f>COUNTIF(G21:BR21,"&gt;="&amp;C23)</f>
        <v>38</v>
      </c>
      <c r="D25" s="44"/>
      <c r="E25" s="44"/>
      <c r="F25" s="4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</row>
    <row r="26" spans="1:70" ht="33" customHeight="1">
      <c r="A26" s="36" t="s">
        <v>23</v>
      </c>
      <c r="B26" s="39"/>
      <c r="C26" s="47" t="str">
        <f>IF(C25&gt;=C24,"HABILITADO","NÃO HABILITADO")</f>
        <v>HABILITADO</v>
      </c>
      <c r="D26" s="44"/>
      <c r="E26" s="44"/>
      <c r="F26" s="4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</row>
    <row r="27" spans="1:70" ht="15">
      <c r="A27" s="32" t="s">
        <v>24</v>
      </c>
      <c r="B27" s="33"/>
      <c r="C27" s="33"/>
      <c r="D27" s="33"/>
      <c r="E27" s="34"/>
      <c r="F27" s="34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</row>
  </sheetData>
  <mergeCells count="10">
    <mergeCell ref="C24:F24"/>
    <mergeCell ref="C25:F25"/>
    <mergeCell ref="C26:F26"/>
    <mergeCell ref="G7:R7"/>
    <mergeCell ref="S7:AD7"/>
    <mergeCell ref="C23:F23"/>
    <mergeCell ref="AE7:AP7"/>
    <mergeCell ref="AQ7:BB7"/>
    <mergeCell ref="BC7:BN7"/>
    <mergeCell ref="BO7:BR7"/>
  </mergeCells>
  <conditionalFormatting sqref="B26:F26">
    <cfRule type="cellIs" dxfId="0" priority="1" operator="equal">
      <formula>"NÃO HABILITADO"</formula>
    </cfRule>
  </conditionalFormatting>
  <printOptions horizontalCentered="1" gridLines="1"/>
  <pageMargins left="0.7" right="0.7" top="0.75" bottom="0.75" header="0" footer="0"/>
  <pageSetup paperSize="9" scale="49" fitToHeight="0" pageOrder="overThenDown" orientation="landscape" cellComments="atEnd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Atestados Capacidade Técnica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Marina Bittencourt de O. Angarten</cp:lastModifiedBy>
  <dcterms:modified xsi:type="dcterms:W3CDTF">2023-01-12T15:12:58Z</dcterms:modified>
</cp:coreProperties>
</file>